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sktop\☆広報部会\☆24年度計画_230821\"/>
    </mc:Choice>
  </mc:AlternateContent>
  <xr:revisionPtr revIDLastSave="0" documentId="13_ncr:1_{9903D57B-5C34-440B-93D7-4C99AA65B759}" xr6:coauthVersionLast="47" xr6:coauthVersionMax="47" xr10:uidLastSave="{00000000-0000-0000-0000-000000000000}"/>
  <bookViews>
    <workbookView xWindow="8940" yWindow="540" windowWidth="16290" windowHeight="13995" xr2:uid="{28EB1052-B2E5-4C9F-9CA1-92AA533B0CD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M6" i="1"/>
  <c r="L6" i="1"/>
  <c r="K6" i="1"/>
  <c r="J6" i="1"/>
  <c r="H6" i="1"/>
  <c r="F6" i="1"/>
  <c r="E6" i="1"/>
  <c r="C6" i="1"/>
  <c r="I6" i="1"/>
  <c r="G6" i="1"/>
  <c r="D6" i="1"/>
  <c r="N6" i="1" s="1"/>
  <c r="B6" i="1"/>
  <c r="M4" i="1"/>
  <c r="L4" i="1"/>
  <c r="K4" i="1"/>
  <c r="J4" i="1"/>
  <c r="H4" i="1"/>
  <c r="F4" i="1"/>
  <c r="E4" i="1"/>
  <c r="D4" i="1"/>
  <c r="C4" i="1"/>
  <c r="I4" i="1"/>
  <c r="G4" i="1"/>
  <c r="B4" i="1"/>
  <c r="N7" i="1"/>
  <c r="N5" i="1"/>
  <c r="N3" i="1"/>
  <c r="N8" i="1"/>
</calcChain>
</file>

<file path=xl/sharedStrings.xml><?xml version="1.0" encoding="utf-8"?>
<sst xmlns="http://schemas.openxmlformats.org/spreadsheetml/2006/main" count="20" uniqueCount="20">
  <si>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</si>
  <si>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</si>
  <si>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</si>
  <si>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</si>
  <si>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</si>
  <si>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</si>
  <si>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</si>
  <si>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</si>
  <si>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</si>
  <si>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</si>
  <si>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</si>
  <si>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</si>
  <si>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r>
      <rPr>
        <sz val="11"/>
        <color theme="7" tint="0.39997558519241921"/>
        <rFont val="HG丸ｺﾞｼｯｸM-PRO"/>
        <family val="3"/>
        <charset val="128"/>
      </rPr>
      <t>●</t>
    </r>
    <r>
      <rPr>
        <sz val="11"/>
        <color theme="1"/>
        <rFont val="HG丸ｺﾞｼｯｸM-PRO"/>
        <family val="2"/>
        <charset val="128"/>
      </rPr>
      <t>直帰率(%)</t>
    </r>
    <rPh sb="1" eb="4">
      <t>チョッキリツ</t>
    </rPh>
    <phoneticPr fontId="2"/>
  </si>
  <si>
    <r>
      <rPr>
        <sz val="11"/>
        <color theme="5"/>
        <rFont val="HG丸ｺﾞｼｯｸM-PRO"/>
        <family val="3"/>
        <charset val="128"/>
      </rPr>
      <t>●</t>
    </r>
    <r>
      <rPr>
        <sz val="11"/>
        <color theme="1"/>
        <rFont val="HG丸ｺﾞｼｯｸM-PRO"/>
        <family val="2"/>
        <charset val="128"/>
      </rPr>
      <t>訪問数(回)</t>
    </r>
    <rPh sb="1" eb="4">
      <t>ホウモンスウ</t>
    </rPh>
    <rPh sb="5" eb="6">
      <t>カイ</t>
    </rPh>
    <phoneticPr fontId="2"/>
  </si>
  <si>
    <r>
      <rPr>
        <sz val="11"/>
        <color theme="6"/>
        <rFont val="HG丸ｺﾞｼｯｸM-PRO"/>
        <family val="3"/>
        <charset val="128"/>
      </rPr>
      <t>●</t>
    </r>
    <r>
      <rPr>
        <sz val="11"/>
        <color theme="1"/>
        <rFont val="HG丸ｺﾞｼｯｸM-PRO"/>
        <family val="2"/>
        <charset val="128"/>
      </rPr>
      <t>ユーザー数(人)</t>
    </r>
    <rPh sb="5" eb="6">
      <t>スウ</t>
    </rPh>
    <rPh sb="7" eb="8">
      <t>ニン</t>
    </rPh>
    <phoneticPr fontId="2"/>
  </si>
  <si>
    <r>
      <rPr>
        <sz val="11"/>
        <color rgb="FF0070C0"/>
        <rFont val="HG丸ｺﾞｼｯｸM-PRO"/>
        <family val="3"/>
        <charset val="128"/>
      </rPr>
      <t>●</t>
    </r>
    <r>
      <rPr>
        <sz val="11"/>
        <color theme="1"/>
        <rFont val="HG丸ｺﾞｼｯｸM-PRO"/>
        <family val="2"/>
        <charset val="128"/>
      </rPr>
      <t>ページビュー数(ページ)</t>
    </r>
    <rPh sb="7" eb="8">
      <t>スウ</t>
    </rPh>
    <phoneticPr fontId="2"/>
  </si>
  <si>
    <t>平均</t>
    <rPh sb="0" eb="2">
      <t>ヘイキン</t>
    </rPh>
    <phoneticPr fontId="2"/>
  </si>
  <si>
    <t>2024年度</t>
    <rPh sb="4" eb="6">
      <t>ネンド</t>
    </rPh>
    <phoneticPr fontId="2"/>
  </si>
  <si>
    <t>　ページビュー数/日</t>
    <rPh sb="9" eb="10">
      <t>ヒ</t>
    </rPh>
    <phoneticPr fontId="2"/>
  </si>
  <si>
    <t>　ユーザー数/日</t>
    <rPh sb="7" eb="8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</si>
</sst>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8" x14ac:knownFonts="1">
    <font>
      <sz val="11"/>
      <color theme="1"/>
      <name val="HG丸ｺﾞｼｯｸM-PRO"/>
      <family val="2"/>
      <charset val="128"/>
    </font>
    <font>
      <sz val="11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sz val="11"/>
      <color theme="7" tint="0.3999755851924192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5"/>
      <name val="HG丸ｺﾞｼｯｸM-PRO"/>
      <family val="3"/>
      <charset val="128"/>
    </font>
    <font>
      <sz val="11"/>
      <color theme="6"/>
      <name val="HG丸ｺﾞｼｯｸM-PRO"/>
      <family val="3"/>
      <charset val="128"/>
    </font>
    <font>
      <sz val="11"/>
      <color rgb="FF0070C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>
      <alignment vertical="center"/>
    </xf>
    <xf numFmtId="38" fontId="0" fillId="0" borderId="1" xfId="1" applyFont="1" applyBorder="1">
      <alignment vertical="center"/>
    </xf>
    <xf numFmtId="176" fontId="0" fillId="0" borderId="1" xfId="1" applyNumberFormat="1" applyFont="1" applyBorder="1">
      <alignment vertical="center"/>
    </xf>
    <xf numFmtId="176" fontId="0" fillId="0" borderId="1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38" fontId="0" fillId="0" borderId="3" xfId="1" applyFont="1" applyBorder="1">
      <alignment vertical="center"/>
    </xf>
    <xf numFmtId="176" fontId="0" fillId="0" borderId="3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38" fontId="0" fillId="0" borderId="2" xfId="1" applyFont="1" applyBorder="1">
      <alignment vertical="center"/>
    </xf>
    <xf numFmtId="176" fontId="0" fillId="0" borderId="2" xfId="0" applyNumberFormat="1" applyBorder="1">
      <alignment vertical="center"/>
    </xf>
    <xf numFmtId="0" fontId="4" fillId="2" borderId="1" xfId="0" applyFont="1" applyFill="1" applyBorder="1">
      <alignment vertical="center"/>
    </xf>
    <xf numFmtId="38" fontId="0" fillId="2" borderId="1" xfId="1" applyFont="1" applyFill="1" applyBorder="1">
      <alignment vertical="center"/>
    </xf>
    <xf numFmtId="38" fontId="0" fillId="2" borderId="3" xfId="1" applyFont="1" applyFill="1" applyBorder="1">
      <alignment vertical="center"/>
    </xf>
    <xf numFmtId="38" fontId="4" fillId="2" borderId="2" xfId="1" applyFont="1" applyFill="1" applyBorder="1">
      <alignment vertical="center"/>
    </xf>
    <xf numFmtId="0" fontId="4" fillId="3" borderId="1" xfId="0" applyFont="1" applyFill="1" applyBorder="1">
      <alignment vertical="center"/>
    </xf>
    <xf numFmtId="38" fontId="0" fillId="3" borderId="1" xfId="1" applyFont="1" applyFill="1" applyBorder="1">
      <alignment vertical="center"/>
    </xf>
    <xf numFmtId="38" fontId="0" fillId="3" borderId="3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 altLang="en-US" b="1" u="sng">
                <a:solidFill>
                  <a:sysClr val="windowText" lastClr="000000"/>
                </a:solidFill>
              </a:rPr>
              <a:t>湘南</a:t>
            </a:r>
            <a:r>
              <a:rPr lang="en-US" altLang="ja-JP" b="1" u="sng">
                <a:solidFill>
                  <a:sysClr val="windowText" lastClr="000000"/>
                </a:solidFill>
              </a:rPr>
              <a:t>HP </a:t>
            </a:r>
            <a:r>
              <a:rPr lang="ja-JP" altLang="en-US" b="1" u="sng">
                <a:solidFill>
                  <a:sysClr val="windowText" lastClr="000000"/>
                </a:solidFill>
              </a:rPr>
              <a:t>視聴数、他アクセス指標</a:t>
            </a:r>
            <a:endParaRPr lang="ja-JP" b="1" u="sng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●ページビュー数(ページ)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round/>
              </a:ln>
              <a:effectLst/>
            </c:spPr>
            <c:trendlineType val="poly"/>
            <c:order val="2"/>
            <c:dispRSqr val="0"/>
            <c:dispEq val="0"/>
          </c:trendline>
          <c:cat>
            <c:strRef>
              <c:f>Sheet1!$B$2:$M$2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Sheet1!$B$3:$M$3</c:f>
              <c:numCache>
                <c:formatCode>#,##0_);[Red]\(#,##0\)</c:formatCode>
                <c:ptCount val="12"/>
                <c:pt idx="0">
                  <c:v>5537</c:v>
                </c:pt>
                <c:pt idx="1">
                  <c:v>4746</c:v>
                </c:pt>
                <c:pt idx="2">
                  <c:v>2578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9E-4A30-84EA-19F5C918E096}"/>
            </c:ext>
          </c:extLst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●ユーザー数(人)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Sheet1!$B$5:$M$5</c:f>
              <c:numCache>
                <c:formatCode>#,##0_);[Red]\(#,##0\)</c:formatCode>
                <c:ptCount val="12"/>
                <c:pt idx="0">
                  <c:v>837</c:v>
                </c:pt>
                <c:pt idx="1">
                  <c:v>643</c:v>
                </c:pt>
                <c:pt idx="2">
                  <c:v>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9E-4A30-84EA-19F5C918E096}"/>
            </c:ext>
          </c:extLst>
        </c:ser>
        <c:ser>
          <c:idx val="2"/>
          <c:order val="2"/>
          <c:tx>
            <c:strRef>
              <c:f>Sheet1!$A$7</c:f>
              <c:strCache>
                <c:ptCount val="1"/>
                <c:pt idx="0">
                  <c:v>●訪問数(回)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Sheet1!$B$7:$M$7</c:f>
              <c:numCache>
                <c:formatCode>#,##0_);[Red]\(#,##0\)</c:formatCode>
                <c:ptCount val="12"/>
                <c:pt idx="0">
                  <c:v>1610</c:v>
                </c:pt>
                <c:pt idx="1">
                  <c:v>1267</c:v>
                </c:pt>
                <c:pt idx="2">
                  <c:v>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9E-4A30-84EA-19F5C918E0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30712352"/>
        <c:axId val="430713432"/>
      </c:lineChart>
      <c:lineChart>
        <c:grouping val="standard"/>
        <c:varyColors val="0"/>
        <c:ser>
          <c:idx val="3"/>
          <c:order val="3"/>
          <c:tx>
            <c:strRef>
              <c:f>Sheet1!$A$8</c:f>
              <c:strCache>
                <c:ptCount val="1"/>
                <c:pt idx="0">
                  <c:v>●直帰率(%)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Sheet1!$B$8:$M$8</c:f>
              <c:numCache>
                <c:formatCode>#,##0.0;[Red]\-#,##0.0</c:formatCode>
                <c:ptCount val="12"/>
                <c:pt idx="0">
                  <c:v>34.6</c:v>
                </c:pt>
                <c:pt idx="1">
                  <c:v>33.39</c:v>
                </c:pt>
                <c:pt idx="2">
                  <c:v>31.44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9E-4A30-84EA-19F5C918E0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798104"/>
        <c:axId val="651804224"/>
      </c:lineChart>
      <c:catAx>
        <c:axId val="430712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400">
                    <a:solidFill>
                      <a:sysClr val="windowText" lastClr="000000"/>
                    </a:solidFill>
                  </a:rPr>
                  <a:t>2024</a:t>
                </a:r>
                <a:r>
                  <a:rPr lang="ja-JP" altLang="en-US" sz="1400">
                    <a:solidFill>
                      <a:sysClr val="windowText" lastClr="000000"/>
                    </a:solidFill>
                  </a:rPr>
                  <a:t>年度</a:t>
                </a:r>
                <a:endParaRPr lang="en-US" altLang="ja-JP" sz="14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0713432"/>
        <c:crosses val="autoZero"/>
        <c:auto val="1"/>
        <c:lblAlgn val="ctr"/>
        <c:lblOffset val="100"/>
        <c:noMultiLvlLbl val="0"/>
      </c:catAx>
      <c:valAx>
        <c:axId val="430713432"/>
        <c:scaling>
          <c:orientation val="minMax"/>
          <c:max val="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solidFill>
                      <a:schemeClr val="accent2"/>
                    </a:solidFill>
                  </a:rPr>
                  <a:t>●</a:t>
                </a:r>
                <a:r>
                  <a:rPr lang="ja-JP" altLang="en-US">
                    <a:solidFill>
                      <a:schemeClr val="bg1">
                        <a:lumMod val="65000"/>
                      </a:schemeClr>
                    </a:solidFill>
                  </a:rPr>
                  <a:t>●</a:t>
                </a:r>
                <a:r>
                  <a:rPr lang="ja-JP" altLang="en-US">
                    <a:solidFill>
                      <a:schemeClr val="accent1"/>
                    </a:solidFill>
                  </a:rPr>
                  <a:t>●</a:t>
                </a:r>
                <a:endParaRPr lang="ja-JP">
                  <a:solidFill>
                    <a:schemeClr val="accent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0712352"/>
        <c:crosses val="autoZero"/>
        <c:crossBetween val="between"/>
      </c:valAx>
      <c:valAx>
        <c:axId val="651804224"/>
        <c:scaling>
          <c:orientation val="minMax"/>
          <c:max val="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200">
                    <a:solidFill>
                      <a:srgbClr val="FFC000"/>
                    </a:solidFill>
                  </a:rPr>
                  <a:t>●</a:t>
                </a:r>
                <a:r>
                  <a:rPr lang="ja-JP" sz="1200">
                    <a:solidFill>
                      <a:sysClr val="windowText" lastClr="000000"/>
                    </a:solidFill>
                  </a:rPr>
                  <a:t>直帰率</a:t>
                </a:r>
                <a:r>
                  <a:rPr lang="en-US" altLang="ja-JP" sz="1200">
                    <a:solidFill>
                      <a:sysClr val="windowText" lastClr="000000"/>
                    </a:solidFill>
                  </a:rPr>
                  <a:t>(%)</a:t>
                </a:r>
                <a:endParaRPr lang="ja-JP" sz="12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cap="all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;[Red]\-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51798104"/>
        <c:crosses val="max"/>
        <c:crossBetween val="between"/>
      </c:valAx>
      <c:catAx>
        <c:axId val="651798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18042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257173</xdr:colOff>
      <xdr:row>9</xdr:row>
      <xdr:rowOff>76199</xdr:rowOff>
    </xdr:from>
    <xdr:to>
      <xdr:col>13</xdr:col>
      <xdr:colOff>571499</xdr:colOff>
      <xdr:row>36</xdr:row>
      <xdr:rowOff>142874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6F28202-2BD4-4D8D-D366-21A0F43D67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9500F-DA55-4F27-9C45-71E61C4C3C46}">
  <dimension ref="A1:N8"/>
  <sheetViews>
    <sheetView tabSelected="1" workbookViewId="0">
      <selection activeCell="D9" sqref="D9"/>
    </sheetView>
  </sheetViews>
  <sheetFormatPr defaultRowHeight="13.5" x14ac:dyDescent="0.15"/>
  <cols>
    <col min="1" max="1" width="16.26953125" bestFit="1" customWidth="1"/>
    <col min="2" max="14" width="5.54296875" bestFit="1" customWidth="1"/>
  </cols>
  <sheetData>
    <row r="1" spans="1:14" x14ac:dyDescent="0.15">
      <c r="B1" t="s">
        <v>17</v>
      </c>
    </row>
    <row r="2" spans="1:14" s="1" customFormat="1" x14ac:dyDescent="0.15">
      <c r="A2" s="2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7" t="s">
        <v>11</v>
      </c>
      <c r="N2" s="10" t="s">
        <v>16</v>
      </c>
    </row>
    <row r="3" spans="1:14" x14ac:dyDescent="0.15">
      <c r="A3" s="13" t="s">
        <v>15</v>
      </c>
      <c r="B3" s="14">
        <v>5537</v>
      </c>
      <c r="C3" s="14">
        <v>4746</v>
      </c>
      <c r="D3" s="14">
        <v>2578</v>
      </c>
      <c r="E3" s="14"/>
      <c r="F3" s="14"/>
      <c r="G3" s="14"/>
      <c r="H3" s="14"/>
      <c r="I3" s="14"/>
      <c r="J3" s="14"/>
      <c r="K3" s="14"/>
      <c r="L3" s="14"/>
      <c r="M3" s="15"/>
      <c r="N3" s="16">
        <f>SUM(B3:M3)/12</f>
        <v>1071.75</v>
      </c>
    </row>
    <row r="4" spans="1:14" x14ac:dyDescent="0.15">
      <c r="A4" s="13" t="s">
        <v>18</v>
      </c>
      <c r="B4" s="14">
        <f>B3/30</f>
        <v>184.56666666666666</v>
      </c>
      <c r="C4" s="14">
        <f>C3/31</f>
        <v>153.09677419354838</v>
      </c>
      <c r="D4" s="14">
        <f>D3/30</f>
        <v>85.933333333333337</v>
      </c>
      <c r="E4" s="14">
        <f>E3/31</f>
        <v>0</v>
      </c>
      <c r="F4" s="14">
        <f>F3/31</f>
        <v>0</v>
      </c>
      <c r="G4" s="14">
        <f t="shared" ref="C4:M4" si="0">G3/30</f>
        <v>0</v>
      </c>
      <c r="H4" s="14">
        <f>H3/31</f>
        <v>0</v>
      </c>
      <c r="I4" s="14">
        <f t="shared" si="0"/>
        <v>0</v>
      </c>
      <c r="J4" s="14">
        <f>J3/31</f>
        <v>0</v>
      </c>
      <c r="K4" s="14">
        <f>K3/31</f>
        <v>0</v>
      </c>
      <c r="L4" s="14">
        <f>L3/28</f>
        <v>0</v>
      </c>
      <c r="M4" s="15">
        <f>M3/31</f>
        <v>0</v>
      </c>
      <c r="N4" s="16">
        <f>SUM(B4:M4)/12</f>
        <v>35.299731182795696</v>
      </c>
    </row>
    <row r="5" spans="1:14" x14ac:dyDescent="0.15">
      <c r="A5" s="17" t="s">
        <v>14</v>
      </c>
      <c r="B5" s="18">
        <v>837</v>
      </c>
      <c r="C5" s="18">
        <v>643</v>
      </c>
      <c r="D5" s="18">
        <v>368</v>
      </c>
      <c r="E5" s="18"/>
      <c r="F5" s="18"/>
      <c r="G5" s="18"/>
      <c r="H5" s="18"/>
      <c r="I5" s="18"/>
      <c r="J5" s="18"/>
      <c r="K5" s="18"/>
      <c r="L5" s="18"/>
      <c r="M5" s="19"/>
      <c r="N5" s="11">
        <f>SUM(B5:M5)/12</f>
        <v>154</v>
      </c>
    </row>
    <row r="6" spans="1:14" x14ac:dyDescent="0.15">
      <c r="A6" s="17" t="s">
        <v>19</v>
      </c>
      <c r="B6" s="18">
        <f>B5/30</f>
        <v>27.9</v>
      </c>
      <c r="C6" s="18">
        <f>C5/31</f>
        <v>20.741935483870968</v>
      </c>
      <c r="D6" s="18">
        <f t="shared" ref="C6:M6" si="1">D5/30</f>
        <v>12.266666666666667</v>
      </c>
      <c r="E6" s="18">
        <f>E5/31</f>
        <v>0</v>
      </c>
      <c r="F6" s="18">
        <f>F5/31</f>
        <v>0</v>
      </c>
      <c r="G6" s="18">
        <f t="shared" si="1"/>
        <v>0</v>
      </c>
      <c r="H6" s="18">
        <f>H5/31</f>
        <v>0</v>
      </c>
      <c r="I6" s="18">
        <f t="shared" si="1"/>
        <v>0</v>
      </c>
      <c r="J6" s="18">
        <f>J5/31</f>
        <v>0</v>
      </c>
      <c r="K6" s="18">
        <f>K5/31</f>
        <v>0</v>
      </c>
      <c r="L6" s="18">
        <f>L5/28</f>
        <v>0</v>
      </c>
      <c r="M6" s="19">
        <f>M5/31</f>
        <v>0</v>
      </c>
      <c r="N6" s="11">
        <f>SUM(B6:M6)/12</f>
        <v>5.0757168458781363</v>
      </c>
    </row>
    <row r="7" spans="1:14" x14ac:dyDescent="0.15">
      <c r="A7" s="3" t="s">
        <v>13</v>
      </c>
      <c r="B7" s="4">
        <v>1610</v>
      </c>
      <c r="C7" s="4">
        <v>1267</v>
      </c>
      <c r="D7" s="4">
        <v>776</v>
      </c>
      <c r="E7" s="4"/>
      <c r="F7" s="4"/>
      <c r="G7" s="4"/>
      <c r="H7" s="4"/>
      <c r="I7" s="4"/>
      <c r="J7" s="4"/>
      <c r="K7" s="4"/>
      <c r="L7" s="4"/>
      <c r="M7" s="8"/>
      <c r="N7" s="11">
        <f>SUM(B7:M7)/12</f>
        <v>304.41666666666669</v>
      </c>
    </row>
    <row r="8" spans="1:14" x14ac:dyDescent="0.15">
      <c r="A8" s="3" t="s">
        <v>12</v>
      </c>
      <c r="B8" s="5">
        <v>34.6</v>
      </c>
      <c r="C8" s="6">
        <v>33.39</v>
      </c>
      <c r="D8" s="6">
        <v>31.44</v>
      </c>
      <c r="E8" s="6"/>
      <c r="F8" s="6"/>
      <c r="G8" s="6"/>
      <c r="H8" s="6"/>
      <c r="I8" s="6"/>
      <c r="J8" s="6"/>
      <c r="K8" s="6"/>
      <c r="L8" s="6"/>
      <c r="M8" s="9"/>
      <c r="N8" s="12">
        <f>SUM(B8:M8)/12</f>
        <v>8.2858333333333345</v>
      </c>
    </row>
  </sheetData>
  <phoneticPr fontId="2"/>
  <pageMargins left="0.7" right="0.7" top="0.75" bottom="0.75" header="0.3" footer="0.3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喜貴 中山</dc:creator>
  <cp:lastModifiedBy>喜貴 中山</cp:lastModifiedBy>
  <cp:lastPrinted>2024-04-16T08:38:06Z</cp:lastPrinted>
  <dcterms:created xsi:type="dcterms:W3CDTF">2024-02-29T09:23:20Z</dcterms:created>
  <dcterms:modified xsi:type="dcterms:W3CDTF">2024-06-15T21:57:52Z</dcterms:modified>
</cp:coreProperties>
</file>